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M:\CrossDiv\CommodityCostsAndReturns\Forecasts\Archive\Verified Historical Forecasts for Release Upon Request\"/>
    </mc:Choice>
  </mc:AlternateContent>
  <xr:revisionPtr revIDLastSave="0" documentId="8_{DB9EF0C0-89C9-4F77-9B4B-7E8233A9390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ecasts" sheetId="1" r:id="rId1"/>
  </sheets>
  <definedNames>
    <definedName name="_xlnm.Print_Area" localSheetId="0">Forecasts!$A$1:$S$42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4" i="1" l="1"/>
  <c r="H14" i="1"/>
</calcChain>
</file>

<file path=xl/sharedStrings.xml><?xml version="1.0" encoding="utf-8"?>
<sst xmlns="http://schemas.openxmlformats.org/spreadsheetml/2006/main" count="56" uniqueCount="40">
  <si>
    <t>Corn</t>
  </si>
  <si>
    <t>Soybeans</t>
  </si>
  <si>
    <t>Wheat</t>
  </si>
  <si>
    <t>Cotton</t>
  </si>
  <si>
    <t>Rice</t>
  </si>
  <si>
    <t>Peanuts</t>
  </si>
  <si>
    <t>Sorghum</t>
  </si>
  <si>
    <t>Oats</t>
  </si>
  <si>
    <t>Barley</t>
  </si>
  <si>
    <t xml:space="preserve">      Item</t>
  </si>
  <si>
    <t xml:space="preserve">  Seed</t>
  </si>
  <si>
    <t xml:space="preserve">  Chemicals</t>
  </si>
  <si>
    <t xml:space="preserve">  Fuel, lube, and electricity</t>
  </si>
  <si>
    <t xml:space="preserve">  Repairs</t>
  </si>
  <si>
    <t xml:space="preserve">  Interest on operating capital</t>
  </si>
  <si>
    <t xml:space="preserve">  Hired labor</t>
  </si>
  <si>
    <t xml:space="preserve">  Taxes and insurance</t>
  </si>
  <si>
    <t xml:space="preserve">  General farm overhead</t>
  </si>
  <si>
    <t xml:space="preserve">      Total, allocated costs</t>
  </si>
  <si>
    <t xml:space="preserve">  Opportunity cost of unpaid labor</t>
  </si>
  <si>
    <t xml:space="preserve">  Capital recovery of machinery and equipment</t>
  </si>
  <si>
    <t xml:space="preserve">  Opportunity cost of land (rental rate)</t>
  </si>
  <si>
    <t>Note: Production cost forecasts are updated and released twice a year.</t>
  </si>
  <si>
    <t>Dollars per planted acre</t>
  </si>
  <si>
    <t>Source: Compiled by USDA, Economic Research Service using Agricultural Resource Management Survey data and other sources.</t>
  </si>
  <si>
    <t>2022F</t>
  </si>
  <si>
    <t>Contact: Jeffrey Gillespie, USDA, Economic Research Service.</t>
  </si>
  <si>
    <t>Operating costs</t>
  </si>
  <si>
    <t>Allocated overhead</t>
  </si>
  <si>
    <t xml:space="preserve">      Total, costs listed</t>
  </si>
  <si>
    <t xml:space="preserve">      Total, operating costs</t>
  </si>
  <si>
    <t>2023F</t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</si>
  <si>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Commercial fertilizer, soil conditioners, and manure.</t>
    </r>
  </si>
  <si>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Custom operations, technical services, and commercial drying.</t>
    </r>
  </si>
  <si>
    <r>
      <rPr>
        <vertAlign val="superscript"/>
        <sz val="10"/>
        <color theme="1"/>
        <rFont val="Arial"/>
        <family val="2"/>
      </rPr>
      <t>4</t>
    </r>
    <r>
      <rPr>
        <sz val="10"/>
        <color theme="1"/>
        <rFont val="Arial"/>
        <family val="2"/>
      </rPr>
      <t xml:space="preserve">Purchased irrigation water, cotton ginning, and baling straw. </t>
    </r>
  </si>
  <si>
    <r>
      <t>Cost-of-production forecasts for U.S. major field crops, 2022F-2023F</t>
    </r>
    <r>
      <rPr>
        <b/>
        <vertAlign val="superscript"/>
        <sz val="10"/>
        <color theme="1"/>
        <rFont val="Arial"/>
        <family val="2"/>
      </rPr>
      <t>1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</si>
  <si>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F = Forecasts as of June 2022. Projected costs are based on 2021 production costs and projected changes in 2022 and 2023 indexes of prices paid for farm inputs.</t>
    </r>
  </si>
  <si>
    <r>
      <t xml:space="preserve">  Fertilizer</t>
    </r>
    <r>
      <rPr>
        <vertAlign val="superscript"/>
        <sz val="10"/>
        <rFont val="Arial"/>
        <family val="2"/>
      </rPr>
      <t>2</t>
    </r>
  </si>
  <si>
    <r>
      <t xml:space="preserve">  Custom operations</t>
    </r>
    <r>
      <rPr>
        <vertAlign val="superscript"/>
        <sz val="10"/>
        <rFont val="Arial"/>
        <family val="2"/>
      </rPr>
      <t>3</t>
    </r>
  </si>
  <si>
    <r>
      <t xml:space="preserve">  Other variable expenses</t>
    </r>
    <r>
      <rPr>
        <vertAlign val="superscript"/>
        <sz val="10"/>
        <color theme="1"/>
        <rFont val="Arial"/>
        <family val="2"/>
      </rPr>
      <t>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</si>
</sst>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</numFmts>
  <fonts count="36" x14ac:knownFonts="1">
    <font>
      <sz val="11"/>
      <color theme="1"/>
      <name val="Helvetica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0"/>
      <name val="Courier"/>
      <family val="3"/>
    </font>
    <font>
      <sz val="10"/>
      <name val="Arial"/>
      <family val="2"/>
    </font>
    <font>
      <sz val="12"/>
      <name val="Helv"/>
    </font>
    <font>
      <sz val="10"/>
      <name val="Courier"/>
      <family val="3"/>
    </font>
    <font>
      <sz val="11"/>
      <color indexed="8"/>
      <name val="Calibri"/>
      <family val="2"/>
    </font>
    <font>
      <sz val="12"/>
      <name val="Arial"/>
      <family val="2"/>
    </font>
    <font>
      <sz val="12"/>
      <name val="Arial"/>
      <family val="2"/>
    </font>
    <font>
      <sz val="11"/>
      <color theme="1"/>
      <name val="Helvetica"/>
      <family val="2"/>
      <scheme val="minor"/>
    </font>
    <font>
      <sz val="11"/>
      <color theme="0"/>
      <name val="Helvetica"/>
      <family val="2"/>
      <scheme val="minor"/>
    </font>
    <font>
      <sz val="11"/>
      <color rgb="FF9C0006"/>
      <name val="Helvetica"/>
      <family val="2"/>
      <scheme val="minor"/>
    </font>
    <font>
      <b/>
      <sz val="11"/>
      <color rgb="FFFA7D00"/>
      <name val="Helvetica"/>
      <family val="2"/>
      <scheme val="minor"/>
    </font>
    <font>
      <b/>
      <sz val="11"/>
      <color theme="0"/>
      <name val="Helvetica"/>
      <family val="2"/>
      <scheme val="minor"/>
    </font>
    <font>
      <i/>
      <sz val="11"/>
      <color rgb="FF7F7F7F"/>
      <name val="Helvetica"/>
      <family val="2"/>
      <scheme val="minor"/>
    </font>
    <font>
      <sz val="11"/>
      <color rgb="FF006100"/>
      <name val="Helvetica"/>
      <family val="2"/>
      <scheme val="minor"/>
    </font>
    <font>
      <b/>
      <sz val="15"/>
      <color theme="3"/>
      <name val="Helvetica"/>
      <family val="2"/>
      <scheme val="minor"/>
    </font>
    <font>
      <b/>
      <sz val="13"/>
      <color theme="3"/>
      <name val="Helvetica"/>
      <family val="2"/>
      <scheme val="minor"/>
    </font>
    <font>
      <b/>
      <sz val="11"/>
      <color theme="3"/>
      <name val="Helvetica"/>
      <family val="2"/>
      <scheme val="minor"/>
    </font>
    <font>
      <u/>
      <sz val="11"/>
      <color theme="10"/>
      <name val="Helvetica"/>
      <family val="2"/>
      <scheme val="minor"/>
    </font>
    <font>
      <sz val="11"/>
      <color rgb="FF3F3F76"/>
      <name val="Helvetica"/>
      <family val="2"/>
      <scheme val="minor"/>
    </font>
    <font>
      <sz val="11"/>
      <color rgb="FFFA7D00"/>
      <name val="Helvetica"/>
      <family val="2"/>
      <scheme val="minor"/>
    </font>
    <font>
      <sz val="11"/>
      <color rgb="FF9C6500"/>
      <name val="Helvetica"/>
      <family val="2"/>
      <scheme val="minor"/>
    </font>
    <font>
      <sz val="10"/>
      <color theme="1"/>
      <name val="Arial"/>
      <family val="2"/>
    </font>
    <font>
      <b/>
      <sz val="11"/>
      <color rgb="FF3F3F3F"/>
      <name val="Helvetica"/>
      <family val="2"/>
      <scheme val="minor"/>
    </font>
    <font>
      <b/>
      <sz val="18"/>
      <color theme="3"/>
      <name val="Helvetica"/>
      <family val="2"/>
      <scheme val="major"/>
    </font>
    <font>
      <b/>
      <sz val="11"/>
      <color theme="1"/>
      <name val="Helvetica"/>
      <family val="2"/>
      <scheme val="minor"/>
    </font>
    <font>
      <sz val="11"/>
      <color rgb="FFFF0000"/>
      <name val="Helvetica"/>
      <family val="2"/>
      <scheme val="min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  <font>
      <vertAlign val="superscript"/>
      <sz val="10"/>
      <name val="Arial"/>
      <family val="2"/>
    </font>
    <font>
      <vertAlign val="superscript"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76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0" applyNumberFormat="0" applyBorder="0" applyAlignment="0" applyProtection="0"/>
    <xf numFmtId="0" fontId="14" fillId="27" borderId="5" applyNumberFormat="0" applyAlignment="0" applyProtection="0"/>
    <xf numFmtId="0" fontId="15" fillId="28" borderId="6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30" borderId="5" applyNumberFormat="0" applyAlignment="0" applyProtection="0"/>
    <xf numFmtId="0" fontId="23" fillId="0" borderId="10" applyNumberFormat="0" applyFill="0" applyAlignment="0" applyProtection="0"/>
    <xf numFmtId="0" fontId="24" fillId="3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7" fillId="0" borderId="0"/>
    <xf numFmtId="0" fontId="4" fillId="0" borderId="0"/>
    <xf numFmtId="0" fontId="1" fillId="0" borderId="0"/>
    <xf numFmtId="0" fontId="7" fillId="0" borderId="0"/>
    <xf numFmtId="0" fontId="6" fillId="0" borderId="0"/>
    <xf numFmtId="0" fontId="11" fillId="0" borderId="0"/>
    <xf numFmtId="0" fontId="7" fillId="0" borderId="0"/>
    <xf numFmtId="0" fontId="4" fillId="0" borderId="0"/>
    <xf numFmtId="0" fontId="4" fillId="0" borderId="0"/>
    <xf numFmtId="0" fontId="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6" fillId="0" borderId="0"/>
    <xf numFmtId="0" fontId="11" fillId="32" borderId="11" applyNumberFormat="0" applyFont="0" applyAlignment="0" applyProtection="0"/>
    <xf numFmtId="0" fontId="8" fillId="32" borderId="11" applyNumberFormat="0" applyFont="0" applyAlignment="0" applyProtection="0"/>
    <xf numFmtId="0" fontId="26" fillId="27" borderId="12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0" borderId="0" applyNumberFormat="0" applyFill="0" applyBorder="0" applyAlignment="0" applyProtection="0"/>
  </cellStyleXfs>
  <cellXfs count="30">
    <xf numFmtId="0" fontId="0" fillId="0" borderId="0" xfId="0"/>
    <xf numFmtId="0" fontId="25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/>
    <xf numFmtId="0" fontId="30" fillId="0" borderId="0" xfId="0" applyFont="1"/>
    <xf numFmtId="0" fontId="25" fillId="0" borderId="1" xfId="0" applyFont="1" applyBorder="1"/>
    <xf numFmtId="0" fontId="31" fillId="0" borderId="0" xfId="0" applyFont="1"/>
    <xf numFmtId="0" fontId="1" fillId="0" borderId="0" xfId="88" applyFont="1" applyAlignment="1">
      <alignment horizontal="left"/>
    </xf>
    <xf numFmtId="0" fontId="1" fillId="0" borderId="0" xfId="0" quotePrefix="1" applyFont="1" applyAlignment="1">
      <alignment horizontal="left"/>
    </xf>
    <xf numFmtId="0" fontId="1" fillId="0" borderId="0" xfId="0" applyFont="1"/>
    <xf numFmtId="2" fontId="1" fillId="0" borderId="0" xfId="103" applyNumberFormat="1"/>
    <xf numFmtId="0" fontId="1" fillId="0" borderId="0" xfId="88" applyFont="1"/>
    <xf numFmtId="2" fontId="1" fillId="0" borderId="0" xfId="88" applyNumberFormat="1" applyFont="1"/>
    <xf numFmtId="0" fontId="1" fillId="0" borderId="0" xfId="124"/>
    <xf numFmtId="164" fontId="1" fillId="0" borderId="0" xfId="88" applyNumberFormat="1" applyFont="1"/>
    <xf numFmtId="0" fontId="1" fillId="0" borderId="0" xfId="84" applyFont="1" applyBorder="1" applyAlignment="1">
      <alignment vertical="center"/>
    </xf>
    <xf numFmtId="0" fontId="32" fillId="0" borderId="0" xfId="84" applyFont="1"/>
    <xf numFmtId="0" fontId="25" fillId="0" borderId="1" xfId="0" applyFont="1" applyBorder="1" applyAlignment="1">
      <alignment horizontal="right"/>
    </xf>
    <xf numFmtId="0" fontId="32" fillId="0" borderId="0" xfId="84" applyFont="1" applyAlignment="1">
      <alignment horizontal="center" vertical="center"/>
    </xf>
    <xf numFmtId="2" fontId="25" fillId="0" borderId="0" xfId="0" applyNumberFormat="1" applyFont="1"/>
    <xf numFmtId="2" fontId="25" fillId="0" borderId="0" xfId="0" applyNumberFormat="1" applyFont="1" applyAlignment="1">
      <alignment horizontal="right" vertical="center"/>
    </xf>
    <xf numFmtId="164" fontId="25" fillId="0" borderId="0" xfId="0" applyNumberFormat="1" applyFont="1" applyAlignment="1">
      <alignment horizontal="right" vertical="center"/>
    </xf>
    <xf numFmtId="0" fontId="21" fillId="0" borderId="0" xfId="84" applyAlignment="1">
      <alignment vertical="center"/>
    </xf>
    <xf numFmtId="164" fontId="25" fillId="0" borderId="1" xfId="0" applyNumberFormat="1" applyFont="1" applyBorder="1" applyAlignment="1">
      <alignment horizontal="right" vertical="center"/>
    </xf>
    <xf numFmtId="0" fontId="25" fillId="0" borderId="14" xfId="0" applyFont="1" applyBorder="1" applyAlignment="1">
      <alignment horizontal="right"/>
    </xf>
    <xf numFmtId="164" fontId="0" fillId="0" borderId="0" xfId="0" applyNumberFormat="1"/>
    <xf numFmtId="0" fontId="30" fillId="0" borderId="0" xfId="0" applyFont="1" applyAlignment="1">
      <alignment horizontal="center"/>
    </xf>
    <xf numFmtId="0" fontId="30" fillId="0" borderId="2" xfId="0" applyFont="1" applyBorder="1" applyAlignment="1">
      <alignment horizontal="center"/>
    </xf>
    <xf numFmtId="0" fontId="30" fillId="0" borderId="3" xfId="0" applyFont="1" applyBorder="1" applyAlignment="1">
      <alignment horizontal="center"/>
    </xf>
    <xf numFmtId="0" fontId="30" fillId="0" borderId="4" xfId="0" applyFont="1" applyBorder="1" applyAlignment="1">
      <alignment horizontal="center"/>
    </xf>
  </cellXfs>
  <cellStyles count="176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40% - Accent1 2" xfId="7" xr:uid="{00000000-0005-0000-0000-000006000000}"/>
    <cellStyle name="40% - Accent2 2" xfId="8" xr:uid="{00000000-0005-0000-0000-000007000000}"/>
    <cellStyle name="40% - Accent3 2" xfId="9" xr:uid="{00000000-0005-0000-0000-000008000000}"/>
    <cellStyle name="40% - Accent4 2" xfId="10" xr:uid="{00000000-0005-0000-0000-000009000000}"/>
    <cellStyle name="40% - Accent5 2" xfId="11" xr:uid="{00000000-0005-0000-0000-00000A000000}"/>
    <cellStyle name="40% - Accent6 2" xfId="12" xr:uid="{00000000-0005-0000-0000-00000B000000}"/>
    <cellStyle name="60% - Accent1 2" xfId="13" xr:uid="{00000000-0005-0000-0000-00000C000000}"/>
    <cellStyle name="60% - Accent2 2" xfId="14" xr:uid="{00000000-0005-0000-0000-00000D000000}"/>
    <cellStyle name="60% - Accent3 2" xfId="15" xr:uid="{00000000-0005-0000-0000-00000E000000}"/>
    <cellStyle name="60% - Accent4 2" xfId="16" xr:uid="{00000000-0005-0000-0000-00000F000000}"/>
    <cellStyle name="60% - Accent5 2" xfId="17" xr:uid="{00000000-0005-0000-0000-000010000000}"/>
    <cellStyle name="60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Bad 2" xfId="25" xr:uid="{00000000-0005-0000-0000-000018000000}"/>
    <cellStyle name="Calculation 2" xfId="26" xr:uid="{00000000-0005-0000-0000-000019000000}"/>
    <cellStyle name="Check Cell 2" xfId="27" xr:uid="{00000000-0005-0000-0000-00001A000000}"/>
    <cellStyle name="Comma 2" xfId="28" xr:uid="{00000000-0005-0000-0000-00001B000000}"/>
    <cellStyle name="Comma 2 10" xfId="29" xr:uid="{00000000-0005-0000-0000-00001C000000}"/>
    <cellStyle name="Comma 2 2" xfId="30" xr:uid="{00000000-0005-0000-0000-00001D000000}"/>
    <cellStyle name="Comma 2 2 2" xfId="31" xr:uid="{00000000-0005-0000-0000-00001E000000}"/>
    <cellStyle name="Comma 2 3" xfId="32" xr:uid="{00000000-0005-0000-0000-00001F000000}"/>
    <cellStyle name="Comma 2 3 2" xfId="33" xr:uid="{00000000-0005-0000-0000-000020000000}"/>
    <cellStyle name="Comma 2 4" xfId="34" xr:uid="{00000000-0005-0000-0000-000021000000}"/>
    <cellStyle name="Comma 2 4 2" xfId="35" xr:uid="{00000000-0005-0000-0000-000022000000}"/>
    <cellStyle name="Comma 2 5" xfId="36" xr:uid="{00000000-0005-0000-0000-000023000000}"/>
    <cellStyle name="Comma 2 5 2" xfId="37" xr:uid="{00000000-0005-0000-0000-000024000000}"/>
    <cellStyle name="Comma 2 6" xfId="38" xr:uid="{00000000-0005-0000-0000-000025000000}"/>
    <cellStyle name="Comma 2 6 2" xfId="39" xr:uid="{00000000-0005-0000-0000-000026000000}"/>
    <cellStyle name="Comma 2 7" xfId="40" xr:uid="{00000000-0005-0000-0000-000027000000}"/>
    <cellStyle name="Comma 2 7 2" xfId="41" xr:uid="{00000000-0005-0000-0000-000028000000}"/>
    <cellStyle name="Comma 2 8" xfId="42" xr:uid="{00000000-0005-0000-0000-000029000000}"/>
    <cellStyle name="Comma 2 8 2" xfId="43" xr:uid="{00000000-0005-0000-0000-00002A000000}"/>
    <cellStyle name="Comma 2 9" xfId="44" xr:uid="{00000000-0005-0000-0000-00002B000000}"/>
    <cellStyle name="Comma 2 9 2" xfId="45" xr:uid="{00000000-0005-0000-0000-00002C000000}"/>
    <cellStyle name="Comma 3" xfId="46" xr:uid="{00000000-0005-0000-0000-00002D000000}"/>
    <cellStyle name="Comma 3 2" xfId="47" xr:uid="{00000000-0005-0000-0000-00002E000000}"/>
    <cellStyle name="Comma 3 2 2" xfId="48" xr:uid="{00000000-0005-0000-0000-00002F000000}"/>
    <cellStyle name="Comma 3 3" xfId="49" xr:uid="{00000000-0005-0000-0000-000030000000}"/>
    <cellStyle name="Comma 3 3 2" xfId="50" xr:uid="{00000000-0005-0000-0000-000031000000}"/>
    <cellStyle name="Comma 3 4" xfId="51" xr:uid="{00000000-0005-0000-0000-000032000000}"/>
    <cellStyle name="Comma 4" xfId="52" xr:uid="{00000000-0005-0000-0000-000033000000}"/>
    <cellStyle name="Comma 4 2" xfId="53" xr:uid="{00000000-0005-0000-0000-000034000000}"/>
    <cellStyle name="Comma 4 2 2" xfId="54" xr:uid="{00000000-0005-0000-0000-000035000000}"/>
    <cellStyle name="Comma 4 3" xfId="55" xr:uid="{00000000-0005-0000-0000-000036000000}"/>
    <cellStyle name="Comma 4 3 2" xfId="56" xr:uid="{00000000-0005-0000-0000-000037000000}"/>
    <cellStyle name="Comma 4 4" xfId="57" xr:uid="{00000000-0005-0000-0000-000038000000}"/>
    <cellStyle name="Currency 2" xfId="58" xr:uid="{00000000-0005-0000-0000-000039000000}"/>
    <cellStyle name="Currency 2 2" xfId="59" xr:uid="{00000000-0005-0000-0000-00003A000000}"/>
    <cellStyle name="Currency 2 2 2" xfId="60" xr:uid="{00000000-0005-0000-0000-00003B000000}"/>
    <cellStyle name="Currency 2 2 2 2" xfId="61" xr:uid="{00000000-0005-0000-0000-00003C000000}"/>
    <cellStyle name="Currency 2 2 3" xfId="62" xr:uid="{00000000-0005-0000-0000-00003D000000}"/>
    <cellStyle name="Currency 2 2 3 2" xfId="63" xr:uid="{00000000-0005-0000-0000-00003E000000}"/>
    <cellStyle name="Currency 2 2 3 3" xfId="64" xr:uid="{00000000-0005-0000-0000-00003F000000}"/>
    <cellStyle name="Currency 2 2 4" xfId="65" xr:uid="{00000000-0005-0000-0000-000040000000}"/>
    <cellStyle name="Currency 2 3" xfId="66" xr:uid="{00000000-0005-0000-0000-000041000000}"/>
    <cellStyle name="Currency 3" xfId="67" xr:uid="{00000000-0005-0000-0000-000042000000}"/>
    <cellStyle name="Currency 3 2" xfId="68" xr:uid="{00000000-0005-0000-0000-000043000000}"/>
    <cellStyle name="Currency 3 2 2" xfId="69" xr:uid="{00000000-0005-0000-0000-000044000000}"/>
    <cellStyle name="Currency 3 3" xfId="70" xr:uid="{00000000-0005-0000-0000-000045000000}"/>
    <cellStyle name="Currency 3 3 2" xfId="71" xr:uid="{00000000-0005-0000-0000-000046000000}"/>
    <cellStyle name="Currency 3 3 3" xfId="72" xr:uid="{00000000-0005-0000-0000-000047000000}"/>
    <cellStyle name="Currency 3 4" xfId="73" xr:uid="{00000000-0005-0000-0000-000048000000}"/>
    <cellStyle name="Currency 4" xfId="74" xr:uid="{00000000-0005-0000-0000-000049000000}"/>
    <cellStyle name="Currency 4 2" xfId="75" xr:uid="{00000000-0005-0000-0000-00004A000000}"/>
    <cellStyle name="Currency 4 2 2" xfId="76" xr:uid="{00000000-0005-0000-0000-00004B000000}"/>
    <cellStyle name="Currency 4 3" xfId="77" xr:uid="{00000000-0005-0000-0000-00004C000000}"/>
    <cellStyle name="Explanatory Text 2" xfId="78" xr:uid="{00000000-0005-0000-0000-00004D000000}"/>
    <cellStyle name="Good 2" xfId="79" xr:uid="{00000000-0005-0000-0000-00004E000000}"/>
    <cellStyle name="Heading 1 2" xfId="80" xr:uid="{00000000-0005-0000-0000-00004F000000}"/>
    <cellStyle name="Heading 2 2" xfId="81" xr:uid="{00000000-0005-0000-0000-000050000000}"/>
    <cellStyle name="Heading 3 2" xfId="82" xr:uid="{00000000-0005-0000-0000-000051000000}"/>
    <cellStyle name="Heading 4 2" xfId="83" xr:uid="{00000000-0005-0000-0000-000052000000}"/>
    <cellStyle name="Hyperlink" xfId="84" builtinId="8"/>
    <cellStyle name="Input 2" xfId="85" xr:uid="{00000000-0005-0000-0000-000054000000}"/>
    <cellStyle name="Linked Cell 2" xfId="86" xr:uid="{00000000-0005-0000-0000-000055000000}"/>
    <cellStyle name="Neutral 2" xfId="87" xr:uid="{00000000-0005-0000-0000-000056000000}"/>
    <cellStyle name="Normal" xfId="0" builtinId="0"/>
    <cellStyle name="Normal 10" xfId="88" xr:uid="{00000000-0005-0000-0000-000058000000}"/>
    <cellStyle name="Normal 11" xfId="89" xr:uid="{00000000-0005-0000-0000-000059000000}"/>
    <cellStyle name="Normal 12" xfId="90" xr:uid="{00000000-0005-0000-0000-00005A000000}"/>
    <cellStyle name="Normal 13" xfId="91" xr:uid="{00000000-0005-0000-0000-00005B000000}"/>
    <cellStyle name="Normal 14" xfId="92" xr:uid="{00000000-0005-0000-0000-00005C000000}"/>
    <cellStyle name="Normal 15" xfId="93" xr:uid="{00000000-0005-0000-0000-00005D000000}"/>
    <cellStyle name="Normal 16" xfId="94" xr:uid="{00000000-0005-0000-0000-00005E000000}"/>
    <cellStyle name="Normal 17" xfId="95" xr:uid="{00000000-0005-0000-0000-00005F000000}"/>
    <cellStyle name="Normal 18" xfId="96" xr:uid="{00000000-0005-0000-0000-000060000000}"/>
    <cellStyle name="Normal 18 2" xfId="97" xr:uid="{00000000-0005-0000-0000-000061000000}"/>
    <cellStyle name="Normal 18 2 2" xfId="98" xr:uid="{00000000-0005-0000-0000-000062000000}"/>
    <cellStyle name="Normal 18 3" xfId="99" xr:uid="{00000000-0005-0000-0000-000063000000}"/>
    <cellStyle name="Normal 18 3 2" xfId="100" xr:uid="{00000000-0005-0000-0000-000064000000}"/>
    <cellStyle name="Normal 19" xfId="101" xr:uid="{00000000-0005-0000-0000-000065000000}"/>
    <cellStyle name="Normal 19 2" xfId="102" xr:uid="{00000000-0005-0000-0000-000066000000}"/>
    <cellStyle name="Normal 2" xfId="103" xr:uid="{00000000-0005-0000-0000-000067000000}"/>
    <cellStyle name="Normal 2 2" xfId="104" xr:uid="{00000000-0005-0000-0000-000068000000}"/>
    <cellStyle name="Normal 2 2 2" xfId="105" xr:uid="{00000000-0005-0000-0000-000069000000}"/>
    <cellStyle name="Normal 2 2 3" xfId="106" xr:uid="{00000000-0005-0000-0000-00006A000000}"/>
    <cellStyle name="Normal 2 2 4" xfId="107" xr:uid="{00000000-0005-0000-0000-00006B000000}"/>
    <cellStyle name="Normal 2 2 4 2" xfId="108" xr:uid="{00000000-0005-0000-0000-00006C000000}"/>
    <cellStyle name="Normal 2 2 5" xfId="109" xr:uid="{00000000-0005-0000-0000-00006D000000}"/>
    <cellStyle name="Normal 2 3" xfId="110" xr:uid="{00000000-0005-0000-0000-00006E000000}"/>
    <cellStyle name="Normal 2 3 2" xfId="111" xr:uid="{00000000-0005-0000-0000-00006F000000}"/>
    <cellStyle name="Normal 2 3 3" xfId="112" xr:uid="{00000000-0005-0000-0000-000070000000}"/>
    <cellStyle name="Normal 2 3 4" xfId="113" xr:uid="{00000000-0005-0000-0000-000071000000}"/>
    <cellStyle name="Normal 2 4" xfId="114" xr:uid="{00000000-0005-0000-0000-000072000000}"/>
    <cellStyle name="Normal 2 4 2" xfId="115" xr:uid="{00000000-0005-0000-0000-000073000000}"/>
    <cellStyle name="Normal 2 5" xfId="116" xr:uid="{00000000-0005-0000-0000-000074000000}"/>
    <cellStyle name="Normal 20" xfId="117" xr:uid="{00000000-0005-0000-0000-000075000000}"/>
    <cellStyle name="Normal 21" xfId="118" xr:uid="{00000000-0005-0000-0000-000076000000}"/>
    <cellStyle name="Normal 22" xfId="119" xr:uid="{00000000-0005-0000-0000-000077000000}"/>
    <cellStyle name="Normal 23" xfId="120" xr:uid="{00000000-0005-0000-0000-000078000000}"/>
    <cellStyle name="Normal 24" xfId="121" xr:uid="{00000000-0005-0000-0000-000079000000}"/>
    <cellStyle name="Normal 25" xfId="122" xr:uid="{00000000-0005-0000-0000-00007A000000}"/>
    <cellStyle name="Normal 3" xfId="123" xr:uid="{00000000-0005-0000-0000-00007B000000}"/>
    <cellStyle name="Normal 3 2" xfId="124" xr:uid="{00000000-0005-0000-0000-00007C000000}"/>
    <cellStyle name="Normal 3 2 2" xfId="125" xr:uid="{00000000-0005-0000-0000-00007D000000}"/>
    <cellStyle name="Normal 3 2 3" xfId="126" xr:uid="{00000000-0005-0000-0000-00007E000000}"/>
    <cellStyle name="Normal 3 3" xfId="127" xr:uid="{00000000-0005-0000-0000-00007F000000}"/>
    <cellStyle name="Normal 3 3 2" xfId="128" xr:uid="{00000000-0005-0000-0000-000080000000}"/>
    <cellStyle name="Normal 3 3 3" xfId="129" xr:uid="{00000000-0005-0000-0000-000081000000}"/>
    <cellStyle name="Normal 3 4" xfId="130" xr:uid="{00000000-0005-0000-0000-000082000000}"/>
    <cellStyle name="Normal 3 4 2" xfId="131" xr:uid="{00000000-0005-0000-0000-000083000000}"/>
    <cellStyle name="Normal 3 4 2 2" xfId="132" xr:uid="{00000000-0005-0000-0000-000084000000}"/>
    <cellStyle name="Normal 3 4 3" xfId="133" xr:uid="{00000000-0005-0000-0000-000085000000}"/>
    <cellStyle name="Normal 3 5" xfId="134" xr:uid="{00000000-0005-0000-0000-000086000000}"/>
    <cellStyle name="Normal 3 5 2" xfId="135" xr:uid="{00000000-0005-0000-0000-000087000000}"/>
    <cellStyle name="Normal 3 5 3" xfId="136" xr:uid="{00000000-0005-0000-0000-000088000000}"/>
    <cellStyle name="Normal 3 6" xfId="137" xr:uid="{00000000-0005-0000-0000-000089000000}"/>
    <cellStyle name="Normal 4" xfId="138" xr:uid="{00000000-0005-0000-0000-00008A000000}"/>
    <cellStyle name="Normal 4 2" xfId="139" xr:uid="{00000000-0005-0000-0000-00008B000000}"/>
    <cellStyle name="Normal 4 3" xfId="140" xr:uid="{00000000-0005-0000-0000-00008C000000}"/>
    <cellStyle name="Normal 5" xfId="141" xr:uid="{00000000-0005-0000-0000-00008D000000}"/>
    <cellStyle name="Normal 5 2" xfId="142" xr:uid="{00000000-0005-0000-0000-00008E000000}"/>
    <cellStyle name="Normal 5 3" xfId="143" xr:uid="{00000000-0005-0000-0000-00008F000000}"/>
    <cellStyle name="Normal 5 3 2" xfId="144" xr:uid="{00000000-0005-0000-0000-000090000000}"/>
    <cellStyle name="Normal 6" xfId="145" xr:uid="{00000000-0005-0000-0000-000091000000}"/>
    <cellStyle name="Normal 7" xfId="146" xr:uid="{00000000-0005-0000-0000-000092000000}"/>
    <cellStyle name="Normal 8" xfId="147" xr:uid="{00000000-0005-0000-0000-000093000000}"/>
    <cellStyle name="Normal 8 2" xfId="148" xr:uid="{00000000-0005-0000-0000-000094000000}"/>
    <cellStyle name="Normal 9" xfId="149" xr:uid="{00000000-0005-0000-0000-000095000000}"/>
    <cellStyle name="Note 2" xfId="150" xr:uid="{00000000-0005-0000-0000-000096000000}"/>
    <cellStyle name="Note 2 2" xfId="151" xr:uid="{00000000-0005-0000-0000-000097000000}"/>
    <cellStyle name="Output 2" xfId="152" xr:uid="{00000000-0005-0000-0000-000098000000}"/>
    <cellStyle name="Percent 2" xfId="153" xr:uid="{00000000-0005-0000-0000-000099000000}"/>
    <cellStyle name="Percent 2 10" xfId="154" xr:uid="{00000000-0005-0000-0000-00009A000000}"/>
    <cellStyle name="Percent 2 2" xfId="155" xr:uid="{00000000-0005-0000-0000-00009B000000}"/>
    <cellStyle name="Percent 2 2 2" xfId="156" xr:uid="{00000000-0005-0000-0000-00009C000000}"/>
    <cellStyle name="Percent 2 3" xfId="157" xr:uid="{00000000-0005-0000-0000-00009D000000}"/>
    <cellStyle name="Percent 2 3 2" xfId="158" xr:uid="{00000000-0005-0000-0000-00009E000000}"/>
    <cellStyle name="Percent 2 4" xfId="159" xr:uid="{00000000-0005-0000-0000-00009F000000}"/>
    <cellStyle name="Percent 2 4 2" xfId="160" xr:uid="{00000000-0005-0000-0000-0000A0000000}"/>
    <cellStyle name="Percent 2 5" xfId="161" xr:uid="{00000000-0005-0000-0000-0000A1000000}"/>
    <cellStyle name="Percent 2 5 2" xfId="162" xr:uid="{00000000-0005-0000-0000-0000A2000000}"/>
    <cellStyle name="Percent 2 6" xfId="163" xr:uid="{00000000-0005-0000-0000-0000A3000000}"/>
    <cellStyle name="Percent 2 6 2" xfId="164" xr:uid="{00000000-0005-0000-0000-0000A4000000}"/>
    <cellStyle name="Percent 2 7" xfId="165" xr:uid="{00000000-0005-0000-0000-0000A5000000}"/>
    <cellStyle name="Percent 2 7 2" xfId="166" xr:uid="{00000000-0005-0000-0000-0000A6000000}"/>
    <cellStyle name="Percent 2 8" xfId="167" xr:uid="{00000000-0005-0000-0000-0000A7000000}"/>
    <cellStyle name="Percent 2 8 2" xfId="168" xr:uid="{00000000-0005-0000-0000-0000A8000000}"/>
    <cellStyle name="Percent 2 9" xfId="169" xr:uid="{00000000-0005-0000-0000-0000A9000000}"/>
    <cellStyle name="Percent 2 9 2" xfId="170" xr:uid="{00000000-0005-0000-0000-0000AA000000}"/>
    <cellStyle name="Percent 3" xfId="171" xr:uid="{00000000-0005-0000-0000-0000AB000000}"/>
    <cellStyle name="Percent 3 2" xfId="172" xr:uid="{00000000-0005-0000-0000-0000AC000000}"/>
    <cellStyle name="Title" xfId="173" builtinId="15" customBuiltin="1"/>
    <cellStyle name="Total 2" xfId="174" xr:uid="{00000000-0005-0000-0000-0000AE000000}"/>
    <cellStyle name="Warning Text 2" xfId="175" xr:uid="{00000000-0005-0000-0000-0000A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ustom 1">
      <a:majorFont>
        <a:latin typeface="Helvetica"/>
        <a:ea typeface=""/>
        <a:cs typeface=""/>
      </a:majorFont>
      <a:minorFont>
        <a:latin typeface="Helvetic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5"/>
  <sheetViews>
    <sheetView tabSelected="1" zoomScale="80" zoomScaleNormal="80" workbookViewId="0">
      <pane xSplit="1" topLeftCell="B1" activePane="topRight" state="frozen"/>
      <selection pane="topRight" activeCell="J38" sqref="J38"/>
    </sheetView>
  </sheetViews>
  <sheetFormatPr defaultRowHeight="13.8" x14ac:dyDescent="0.25"/>
  <cols>
    <col min="1" max="1" width="35.19921875" customWidth="1"/>
    <col min="2" max="19" width="7.69921875" customWidth="1"/>
  </cols>
  <sheetData>
    <row r="1" spans="1:20" s="1" customFormat="1" ht="15.6" x14ac:dyDescent="0.25">
      <c r="A1" s="4" t="s">
        <v>35</v>
      </c>
      <c r="B1" s="4"/>
      <c r="C1" s="4"/>
      <c r="D1" s="4"/>
      <c r="E1" s="4"/>
    </row>
    <row r="2" spans="1:20" s="1" customFormat="1" ht="10.5" customHeight="1" thickBo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20" s="1" customFormat="1" ht="18.75" customHeight="1" x14ac:dyDescent="0.25">
      <c r="A3" s="6"/>
      <c r="B3" s="27" t="s">
        <v>0</v>
      </c>
      <c r="C3" s="28"/>
      <c r="D3" s="27" t="s">
        <v>1</v>
      </c>
      <c r="E3" s="28"/>
      <c r="F3" s="29" t="s">
        <v>2</v>
      </c>
      <c r="G3" s="28"/>
      <c r="H3" s="29" t="s">
        <v>3</v>
      </c>
      <c r="I3" s="28"/>
      <c r="J3" s="29" t="s">
        <v>4</v>
      </c>
      <c r="K3" s="28"/>
      <c r="L3" s="29" t="s">
        <v>5</v>
      </c>
      <c r="M3" s="28"/>
      <c r="N3" s="29" t="s">
        <v>6</v>
      </c>
      <c r="O3" s="28"/>
      <c r="P3" s="29" t="s">
        <v>7</v>
      </c>
      <c r="Q3" s="28"/>
      <c r="R3" s="29" t="s">
        <v>8</v>
      </c>
      <c r="S3" s="28"/>
    </row>
    <row r="4" spans="1:20" s="1" customFormat="1" ht="21" customHeight="1" thickBot="1" x14ac:dyDescent="0.3">
      <c r="A4" s="5" t="s">
        <v>9</v>
      </c>
      <c r="B4" s="17" t="s">
        <v>25</v>
      </c>
      <c r="C4" s="24" t="s">
        <v>31</v>
      </c>
      <c r="D4" s="17" t="s">
        <v>25</v>
      </c>
      <c r="E4" s="24" t="s">
        <v>31</v>
      </c>
      <c r="F4" s="17" t="s">
        <v>25</v>
      </c>
      <c r="G4" s="24" t="s">
        <v>31</v>
      </c>
      <c r="H4" s="17" t="s">
        <v>25</v>
      </c>
      <c r="I4" s="24" t="s">
        <v>31</v>
      </c>
      <c r="J4" s="17" t="s">
        <v>25</v>
      </c>
      <c r="K4" s="24" t="s">
        <v>31</v>
      </c>
      <c r="L4" s="17" t="s">
        <v>25</v>
      </c>
      <c r="M4" s="24" t="s">
        <v>31</v>
      </c>
      <c r="N4" s="17" t="s">
        <v>25</v>
      </c>
      <c r="O4" s="24" t="s">
        <v>31</v>
      </c>
      <c r="P4" s="17" t="s">
        <v>25</v>
      </c>
      <c r="Q4" s="24" t="s">
        <v>31</v>
      </c>
      <c r="R4" s="17" t="s">
        <v>25</v>
      </c>
      <c r="S4" s="24" t="s">
        <v>31</v>
      </c>
    </row>
    <row r="5" spans="1:20" s="1" customFormat="1" ht="6" customHeight="1" x14ac:dyDescent="0.25"/>
    <row r="6" spans="1:20" s="1" customFormat="1" ht="14.4" customHeight="1" x14ac:dyDescent="0.25">
      <c r="B6" s="26" t="s">
        <v>23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</row>
    <row r="7" spans="1:20" s="1" customFormat="1" ht="13.2" x14ac:dyDescent="0.25">
      <c r="A7" s="1" t="s">
        <v>27</v>
      </c>
    </row>
    <row r="8" spans="1:20" s="1" customFormat="1" x14ac:dyDescent="0.25">
      <c r="A8" s="1" t="s">
        <v>10</v>
      </c>
      <c r="B8" s="21">
        <v>90.505800000000022</v>
      </c>
      <c r="C8" s="21">
        <v>90.812029139322306</v>
      </c>
      <c r="D8" s="20">
        <v>58.865400000000015</v>
      </c>
      <c r="E8" s="20">
        <v>59.064572879283567</v>
      </c>
      <c r="F8" s="20">
        <v>14.364900000000004</v>
      </c>
      <c r="G8" s="20">
        <v>14.413504078008822</v>
      </c>
      <c r="H8" s="25">
        <v>79.566300000000012</v>
      </c>
      <c r="I8" s="25">
        <v>79.835515006862082</v>
      </c>
      <c r="J8" s="20">
        <v>87.872400000000013</v>
      </c>
      <c r="K8" s="20">
        <v>88.169718949969877</v>
      </c>
      <c r="L8" s="20">
        <v>114.14700000000002</v>
      </c>
      <c r="M8" s="20">
        <v>114.53321986177926</v>
      </c>
      <c r="N8" s="20">
        <v>13.087800000000003</v>
      </c>
      <c r="O8" s="20">
        <v>13.132082971142427</v>
      </c>
      <c r="P8" s="20">
        <v>18.047700000000003</v>
      </c>
      <c r="Q8" s="20">
        <v>18.108764944321212</v>
      </c>
      <c r="R8" s="20">
        <v>19.404000000000003</v>
      </c>
      <c r="S8" s="20">
        <v>19.469654026807227</v>
      </c>
    </row>
    <row r="9" spans="1:20" s="1" customFormat="1" ht="15.6" x14ac:dyDescent="0.25">
      <c r="A9" s="7" t="s">
        <v>37</v>
      </c>
      <c r="B9" s="21">
        <v>189.00139489646514</v>
      </c>
      <c r="C9" s="21">
        <v>180.50333338200105</v>
      </c>
      <c r="D9" s="20">
        <v>50.213375653628937</v>
      </c>
      <c r="E9" s="20">
        <v>47.955633823801776</v>
      </c>
      <c r="F9" s="20">
        <v>70.739734574356817</v>
      </c>
      <c r="G9" s="20">
        <v>67.559066959395253</v>
      </c>
      <c r="H9" s="25">
        <v>111.80866596946244</v>
      </c>
      <c r="I9" s="25">
        <v>106.78141777492316</v>
      </c>
      <c r="J9" s="20">
        <v>156.86613156243462</v>
      </c>
      <c r="K9" s="20">
        <v>149.81296649831518</v>
      </c>
      <c r="L9" s="20">
        <v>110.49536812382347</v>
      </c>
      <c r="M9" s="20">
        <v>105.52716968330938</v>
      </c>
      <c r="N9" s="20">
        <v>64.805573938506569</v>
      </c>
      <c r="O9" s="20">
        <v>61.891723730621777</v>
      </c>
      <c r="P9" s="20">
        <v>64.432662204559719</v>
      </c>
      <c r="Q9" s="20">
        <v>61.535579210780845</v>
      </c>
      <c r="R9" s="20">
        <v>77.079234051453653</v>
      </c>
      <c r="S9" s="20">
        <v>73.61352379669151</v>
      </c>
    </row>
    <row r="10" spans="1:20" s="1" customFormat="1" x14ac:dyDescent="0.25">
      <c r="A10" s="1" t="s">
        <v>11</v>
      </c>
      <c r="B10" s="21">
        <v>36.409420172326399</v>
      </c>
      <c r="C10" s="21">
        <v>37.442487898858523</v>
      </c>
      <c r="D10" s="20">
        <v>39.994845919918902</v>
      </c>
      <c r="E10" s="20">
        <v>41.129645220537732</v>
      </c>
      <c r="F10" s="20">
        <v>17.510756715661426</v>
      </c>
      <c r="G10" s="20">
        <v>18.007600596846185</v>
      </c>
      <c r="H10" s="25">
        <v>77.479893816523045</v>
      </c>
      <c r="I10" s="25">
        <v>79.678280315899997</v>
      </c>
      <c r="J10" s="20">
        <v>101.69886644703496</v>
      </c>
      <c r="K10" s="20">
        <v>104.58443332104923</v>
      </c>
      <c r="L10" s="20">
        <v>138.30490674100352</v>
      </c>
      <c r="M10" s="20">
        <v>142.22912016980627</v>
      </c>
      <c r="N10" s="20">
        <v>30.996583882412565</v>
      </c>
      <c r="O10" s="20">
        <v>31.876069748710556</v>
      </c>
      <c r="P10" s="20">
        <v>7.7954095286365934</v>
      </c>
      <c r="Q10" s="20">
        <v>8.0165936606831778</v>
      </c>
      <c r="R10" s="20">
        <v>23.409360364926503</v>
      </c>
      <c r="S10" s="20">
        <v>24.073569093802302</v>
      </c>
    </row>
    <row r="11" spans="1:20" s="1" customFormat="1" ht="15.6" x14ac:dyDescent="0.25">
      <c r="A11" s="8" t="s">
        <v>38</v>
      </c>
      <c r="B11" s="21">
        <v>24.706336393759489</v>
      </c>
      <c r="C11" s="21">
        <v>25.436995246702253</v>
      </c>
      <c r="D11" s="20">
        <v>13.778331492475493</v>
      </c>
      <c r="E11" s="20">
        <v>14.185808332558516</v>
      </c>
      <c r="F11" s="20">
        <v>15.072022159326247</v>
      </c>
      <c r="G11" s="20">
        <v>15.517758275233859</v>
      </c>
      <c r="H11" s="25">
        <v>28.650515256109344</v>
      </c>
      <c r="I11" s="25">
        <v>29.497818242663662</v>
      </c>
      <c r="J11" s="20">
        <v>99.76143069170233</v>
      </c>
      <c r="K11" s="20">
        <v>102.7117496445172</v>
      </c>
      <c r="L11" s="20">
        <v>68.323695706199089</v>
      </c>
      <c r="M11" s="20">
        <v>70.344283151374142</v>
      </c>
      <c r="N11" s="20">
        <v>19.152932555570896</v>
      </c>
      <c r="O11" s="20">
        <v>19.719356468388593</v>
      </c>
      <c r="P11" s="20">
        <v>10.938522711583598</v>
      </c>
      <c r="Q11" s="20">
        <v>11.262015775466303</v>
      </c>
      <c r="R11" s="20">
        <v>6.5105245754521617</v>
      </c>
      <c r="S11" s="20">
        <v>6.7030651586669645</v>
      </c>
    </row>
    <row r="12" spans="1:20" s="1" customFormat="1" x14ac:dyDescent="0.25">
      <c r="A12" s="1" t="s">
        <v>12</v>
      </c>
      <c r="B12" s="21">
        <v>36.105273211386525</v>
      </c>
      <c r="C12" s="21">
        <v>29.707845485989829</v>
      </c>
      <c r="D12" s="20">
        <v>18.467793678969588</v>
      </c>
      <c r="E12" s="20">
        <v>15.195518889161711</v>
      </c>
      <c r="F12" s="20">
        <v>14.128732655049253</v>
      </c>
      <c r="G12" s="20">
        <v>11.625288200192609</v>
      </c>
      <c r="H12" s="25">
        <v>38.66317646931487</v>
      </c>
      <c r="I12" s="25">
        <v>31.812518515598164</v>
      </c>
      <c r="J12" s="20">
        <v>92.7541254681243</v>
      </c>
      <c r="K12" s="20">
        <v>76.319190591975371</v>
      </c>
      <c r="L12" s="20">
        <v>60.425442407186935</v>
      </c>
      <c r="M12" s="20">
        <v>49.718768113051226</v>
      </c>
      <c r="N12" s="20">
        <v>11.972594306743156</v>
      </c>
      <c r="O12" s="20">
        <v>9.851192086229565</v>
      </c>
      <c r="P12" s="20">
        <v>23.74430615867519</v>
      </c>
      <c r="Q12" s="20">
        <v>19.537095714636489</v>
      </c>
      <c r="R12" s="20">
        <v>17.744616841649531</v>
      </c>
      <c r="S12" s="20">
        <v>14.600480441000194</v>
      </c>
    </row>
    <row r="13" spans="1:20" s="1" customFormat="1" x14ac:dyDescent="0.25">
      <c r="A13" s="1" t="s">
        <v>13</v>
      </c>
      <c r="B13" s="21">
        <v>40.948241799012408</v>
      </c>
      <c r="C13" s="21">
        <v>40.044932661593542</v>
      </c>
      <c r="D13" s="20">
        <v>33.904194935272919</v>
      </c>
      <c r="E13" s="20">
        <v>33.156275910270949</v>
      </c>
      <c r="F13" s="20">
        <v>29.675609375417057</v>
      </c>
      <c r="G13" s="20">
        <v>29.020972010548967</v>
      </c>
      <c r="H13" s="25">
        <v>52.458192799946616</v>
      </c>
      <c r="I13" s="25">
        <v>51.300976694765396</v>
      </c>
      <c r="J13" s="20">
        <v>59.98766402642466</v>
      </c>
      <c r="K13" s="20">
        <v>58.664349454984645</v>
      </c>
      <c r="L13" s="20">
        <v>70.224724476177769</v>
      </c>
      <c r="M13" s="20">
        <v>68.67558262038304</v>
      </c>
      <c r="N13" s="20">
        <v>30.344416275190174</v>
      </c>
      <c r="O13" s="20">
        <v>29.67502517836213</v>
      </c>
      <c r="P13" s="20">
        <v>31.390775457093287</v>
      </c>
      <c r="Q13" s="20">
        <v>30.698301908650482</v>
      </c>
      <c r="R13" s="20">
        <v>33.12751595489123</v>
      </c>
      <c r="S13" s="20">
        <v>32.396730296036296</v>
      </c>
    </row>
    <row r="14" spans="1:20" s="1" customFormat="1" ht="15.6" x14ac:dyDescent="0.25">
      <c r="A14" s="1" t="s">
        <v>39</v>
      </c>
      <c r="B14" s="21">
        <v>0.29449868838878918</v>
      </c>
      <c r="C14" s="21">
        <v>0.30320811703178513</v>
      </c>
      <c r="D14" s="20">
        <v>1.0517810299599615E-2</v>
      </c>
      <c r="E14" s="20">
        <v>1.0828861322563756E-2</v>
      </c>
      <c r="F14" s="20">
        <v>0.84142482396796914</v>
      </c>
      <c r="G14" s="20">
        <v>0.86630890580510034</v>
      </c>
      <c r="H14" s="19">
        <f>87.47+3.23</f>
        <v>90.7</v>
      </c>
      <c r="I14" s="19">
        <f>90.58+3.32</f>
        <v>93.899999999999991</v>
      </c>
      <c r="J14" s="20">
        <v>15.198235882921439</v>
      </c>
      <c r="K14" s="20">
        <v>15.647704611104622</v>
      </c>
      <c r="L14" s="20">
        <v>0.82038920336876986</v>
      </c>
      <c r="M14" s="20">
        <v>0.8446511831599729</v>
      </c>
      <c r="N14" s="20">
        <v>0.16828496479359384</v>
      </c>
      <c r="O14" s="20">
        <v>0.17326178116102009</v>
      </c>
      <c r="P14" s="20">
        <v>2.3559895071103134</v>
      </c>
      <c r="Q14" s="20">
        <v>2.425664936254281</v>
      </c>
      <c r="R14" s="20">
        <v>2.7346306778958995</v>
      </c>
      <c r="S14" s="20">
        <v>2.8155039438665757</v>
      </c>
    </row>
    <row r="15" spans="1:20" s="1" customFormat="1" ht="13.2" x14ac:dyDescent="0.25">
      <c r="A15" s="1" t="s">
        <v>14</v>
      </c>
      <c r="B15" s="21">
        <v>2.9257967561293716</v>
      </c>
      <c r="C15" s="21">
        <v>6.0637624789724889</v>
      </c>
      <c r="D15" s="20">
        <v>1.5066412164339582</v>
      </c>
      <c r="E15" s="20">
        <v>3.1604742587540517</v>
      </c>
      <c r="F15" s="20">
        <v>1.1363322621264513</v>
      </c>
      <c r="G15" s="20">
        <v>2.3551574853904622</v>
      </c>
      <c r="H15" s="10">
        <v>3.3552887653273542</v>
      </c>
      <c r="I15" s="10">
        <v>7.0922178050881497</v>
      </c>
      <c r="J15" s="20">
        <v>4.2989719785504956</v>
      </c>
      <c r="K15" s="20">
        <v>8.9386516960787397</v>
      </c>
      <c r="L15" s="20">
        <v>3.9391906866043174</v>
      </c>
      <c r="M15" s="20">
        <v>8.2780919217429485</v>
      </c>
      <c r="N15" s="20">
        <v>1.1936973014625187</v>
      </c>
      <c r="O15" s="20">
        <v>2.4947806794692409</v>
      </c>
      <c r="P15" s="20">
        <v>1.1109375589736108</v>
      </c>
      <c r="Q15" s="20">
        <v>2.2737602422618921</v>
      </c>
      <c r="R15" s="20">
        <v>1.2600691772638828</v>
      </c>
      <c r="S15" s="20">
        <v>2.6050879013530661</v>
      </c>
    </row>
    <row r="16" spans="1:20" s="1" customFormat="1" ht="13.2" x14ac:dyDescent="0.25">
      <c r="A16" s="9" t="s">
        <v>30</v>
      </c>
      <c r="B16" s="10">
        <v>420.89676191746821</v>
      </c>
      <c r="C16" s="10">
        <v>410.31459441047173</v>
      </c>
      <c r="D16" s="10">
        <v>216.74110070699945</v>
      </c>
      <c r="E16" s="10">
        <v>213.85875817569084</v>
      </c>
      <c r="F16" s="10">
        <v>163.46951256590523</v>
      </c>
      <c r="G16" s="10">
        <v>159.36565651142129</v>
      </c>
      <c r="H16" s="10">
        <v>482.68225524066372</v>
      </c>
      <c r="I16" s="10">
        <v>479.90673814429812</v>
      </c>
      <c r="J16" s="10">
        <v>618.43782605719286</v>
      </c>
      <c r="K16" s="10">
        <v>604.84876476799479</v>
      </c>
      <c r="L16" s="10">
        <v>566.68071734436398</v>
      </c>
      <c r="M16" s="10">
        <v>560.15088670460625</v>
      </c>
      <c r="N16" s="10">
        <v>171.72188322467949</v>
      </c>
      <c r="O16" s="10">
        <v>168.8134926440853</v>
      </c>
      <c r="P16" s="10">
        <v>159.81630312663231</v>
      </c>
      <c r="Q16" s="10">
        <v>153.85777639305471</v>
      </c>
      <c r="R16" s="10">
        <v>181.26995164353286</v>
      </c>
      <c r="S16" s="10">
        <v>176.27761465822417</v>
      </c>
      <c r="T16" s="10"/>
    </row>
    <row r="17" spans="1:19" s="1" customFormat="1" ht="13.2" x14ac:dyDescent="0.25">
      <c r="B17" s="21"/>
      <c r="C17" s="21"/>
      <c r="D17" s="20"/>
      <c r="E17" s="20"/>
      <c r="F17" s="20"/>
      <c r="G17" s="20"/>
      <c r="H17" s="19"/>
      <c r="I17" s="19"/>
      <c r="J17" s="20"/>
      <c r="K17" s="20"/>
      <c r="L17" s="20"/>
      <c r="M17" s="20"/>
      <c r="N17" s="20"/>
      <c r="O17" s="20"/>
      <c r="P17" s="20"/>
      <c r="Q17" s="20"/>
      <c r="R17" s="20"/>
      <c r="S17" s="20"/>
    </row>
    <row r="18" spans="1:19" s="1" customFormat="1" ht="13.2" x14ac:dyDescent="0.25">
      <c r="A18" s="1" t="s">
        <v>28</v>
      </c>
      <c r="B18" s="21"/>
      <c r="C18" s="21"/>
      <c r="D18" s="20"/>
      <c r="E18" s="20"/>
      <c r="F18" s="20"/>
      <c r="G18" s="20"/>
      <c r="H18" s="19"/>
      <c r="I18" s="19"/>
      <c r="J18" s="20"/>
      <c r="K18" s="20"/>
      <c r="L18" s="20"/>
      <c r="M18" s="20"/>
      <c r="N18" s="20"/>
      <c r="O18" s="20"/>
      <c r="P18" s="20"/>
      <c r="Q18" s="20"/>
      <c r="R18" s="20"/>
      <c r="S18" s="20"/>
    </row>
    <row r="19" spans="1:19" s="1" customFormat="1" ht="13.2" x14ac:dyDescent="0.25">
      <c r="A19" s="1" t="s">
        <v>15</v>
      </c>
      <c r="B19" s="21">
        <v>5.6696191715166044</v>
      </c>
      <c r="C19" s="21">
        <v>5.8430528219732967</v>
      </c>
      <c r="D19" s="20">
        <v>5.3982012324546398</v>
      </c>
      <c r="E19" s="20">
        <v>5.5633322081554271</v>
      </c>
      <c r="F19" s="20">
        <v>4.4532647038685385</v>
      </c>
      <c r="G19" s="20">
        <v>4.5894900711598767</v>
      </c>
      <c r="H19" s="20">
        <v>22.055220677850055</v>
      </c>
      <c r="I19" s="20">
        <v>22.729889878385489</v>
      </c>
      <c r="J19" s="20">
        <v>36.189058541595351</v>
      </c>
      <c r="K19" s="20">
        <v>37.296081842382748</v>
      </c>
      <c r="L19" s="20">
        <v>23.412310373159876</v>
      </c>
      <c r="M19" s="20">
        <v>24.12849294747484</v>
      </c>
      <c r="N19" s="20">
        <v>4.4532647038685385</v>
      </c>
      <c r="O19" s="20">
        <v>4.5894900711598767</v>
      </c>
      <c r="P19" s="20">
        <v>2.673969325573434</v>
      </c>
      <c r="Q19" s="20">
        <v>2.7557660472427248</v>
      </c>
      <c r="R19" s="20">
        <v>4.5738948990071897</v>
      </c>
      <c r="S19" s="20">
        <v>4.7138103439678192</v>
      </c>
    </row>
    <row r="20" spans="1:19" s="1" customFormat="1" ht="13.2" x14ac:dyDescent="0.25">
      <c r="A20" s="7" t="s">
        <v>19</v>
      </c>
      <c r="B20" s="21">
        <v>32.509837589866493</v>
      </c>
      <c r="C20" s="21">
        <v>33.504313521740507</v>
      </c>
      <c r="D20" s="20">
        <v>18.868573022937351</v>
      </c>
      <c r="E20" s="20">
        <v>19.445762671709005</v>
      </c>
      <c r="F20" s="20">
        <v>18.999255734337556</v>
      </c>
      <c r="G20" s="20">
        <v>19.580442967250939</v>
      </c>
      <c r="H20" s="20">
        <v>22.175850872988704</v>
      </c>
      <c r="I20" s="20">
        <v>22.854210151193428</v>
      </c>
      <c r="J20" s="20">
        <v>92.000628825744613</v>
      </c>
      <c r="K20" s="20">
        <v>94.814928061524157</v>
      </c>
      <c r="L20" s="20">
        <v>63.2805898664841</v>
      </c>
      <c r="M20" s="20">
        <v>65.216343110499849</v>
      </c>
      <c r="N20" s="20">
        <v>17.883426429305032</v>
      </c>
      <c r="O20" s="20">
        <v>18.430480443777469</v>
      </c>
      <c r="P20" s="20">
        <v>64.32605155768573</v>
      </c>
      <c r="Q20" s="20">
        <v>66.293785474835332</v>
      </c>
      <c r="R20" s="20">
        <v>17.491378295104418</v>
      </c>
      <c r="S20" s="20">
        <v>18.026439557151662</v>
      </c>
    </row>
    <row r="21" spans="1:19" s="1" customFormat="1" ht="13.2" x14ac:dyDescent="0.25">
      <c r="A21" s="7" t="s">
        <v>20</v>
      </c>
      <c r="B21" s="21">
        <v>152.55089639381796</v>
      </c>
      <c r="C21" s="21">
        <v>148.15460797282461</v>
      </c>
      <c r="D21" s="20">
        <v>133.95790612478535</v>
      </c>
      <c r="E21" s="20">
        <v>130.09743984422946</v>
      </c>
      <c r="F21" s="20">
        <v>117.0757882083572</v>
      </c>
      <c r="G21" s="20">
        <v>113.7018392887104</v>
      </c>
      <c r="H21" s="20">
        <v>163.66590154550659</v>
      </c>
      <c r="I21" s="20">
        <v>158.94929531843817</v>
      </c>
      <c r="J21" s="20">
        <v>169.16108757870634</v>
      </c>
      <c r="K21" s="20">
        <v>164.28611831805344</v>
      </c>
      <c r="L21" s="20">
        <v>211.55899713795077</v>
      </c>
      <c r="M21" s="20">
        <v>205.46218360580667</v>
      </c>
      <c r="N21" s="20">
        <v>124.179874069834</v>
      </c>
      <c r="O21" s="20">
        <v>120.60119603254292</v>
      </c>
      <c r="P21" s="20">
        <v>132.32634573554665</v>
      </c>
      <c r="Q21" s="20">
        <v>128.51289858248802</v>
      </c>
      <c r="R21" s="20">
        <v>129.38047281053235</v>
      </c>
      <c r="S21" s="20">
        <v>125.65192130434376</v>
      </c>
    </row>
    <row r="22" spans="1:19" s="1" customFormat="1" ht="13.2" x14ac:dyDescent="0.25">
      <c r="A22" s="7" t="s">
        <v>21</v>
      </c>
      <c r="B22" s="21">
        <v>165.2475421686747</v>
      </c>
      <c r="C22" s="21">
        <v>159.1070553527482</v>
      </c>
      <c r="D22" s="20">
        <v>156.71263453815263</v>
      </c>
      <c r="E22" s="20">
        <v>150.88929911275559</v>
      </c>
      <c r="F22" s="20">
        <v>62.798313253012054</v>
      </c>
      <c r="G22" s="20">
        <v>60.464770438808301</v>
      </c>
      <c r="H22" s="20">
        <v>86.956955823293171</v>
      </c>
      <c r="I22" s="20">
        <v>83.725694203431971</v>
      </c>
      <c r="J22" s="20">
        <v>152.91035341365463</v>
      </c>
      <c r="K22" s="20">
        <v>147.2283081811949</v>
      </c>
      <c r="L22" s="20">
        <v>100.21437751004017</v>
      </c>
      <c r="M22" s="20">
        <v>96.490479073847069</v>
      </c>
      <c r="N22" s="20">
        <v>57.72186345381526</v>
      </c>
      <c r="O22" s="20">
        <v>55.576958078054389</v>
      </c>
      <c r="P22" s="20">
        <v>101.91326907630523</v>
      </c>
      <c r="Q22" s="20">
        <v>98.126240979438009</v>
      </c>
      <c r="R22" s="20">
        <v>79.190594377510052</v>
      </c>
      <c r="S22" s="20">
        <v>76.247925492159069</v>
      </c>
    </row>
    <row r="23" spans="1:19" s="1" customFormat="1" ht="13.2" x14ac:dyDescent="0.25">
      <c r="A23" s="1" t="s">
        <v>16</v>
      </c>
      <c r="B23" s="21">
        <v>14.039976923076926</v>
      </c>
      <c r="C23" s="21">
        <v>14.194146491164245</v>
      </c>
      <c r="D23" s="20">
        <v>13.74942307692308</v>
      </c>
      <c r="E23" s="20">
        <v>13.900402143970897</v>
      </c>
      <c r="F23" s="20">
        <v>7.2638461538461554</v>
      </c>
      <c r="G23" s="20">
        <v>7.3436086798336815</v>
      </c>
      <c r="H23" s="20">
        <v>9.5260153846153859</v>
      </c>
      <c r="I23" s="20">
        <v>9.6306182401247415</v>
      </c>
      <c r="J23" s="20">
        <v>21.013269230769236</v>
      </c>
      <c r="K23" s="20">
        <v>21.24401082380458</v>
      </c>
      <c r="L23" s="20">
        <v>29.314807692307699</v>
      </c>
      <c r="M23" s="20">
        <v>29.636706457900214</v>
      </c>
      <c r="N23" s="20">
        <v>10.771246153846157</v>
      </c>
      <c r="O23" s="20">
        <v>10.889522585239089</v>
      </c>
      <c r="P23" s="20">
        <v>7.4713846153846175</v>
      </c>
      <c r="Q23" s="20">
        <v>7.553426070686073</v>
      </c>
      <c r="R23" s="20">
        <v>12.587207692307695</v>
      </c>
      <c r="S23" s="20">
        <v>12.725424755197508</v>
      </c>
    </row>
    <row r="24" spans="1:19" s="1" customFormat="1" ht="13.2" x14ac:dyDescent="0.25">
      <c r="A24" s="1" t="s">
        <v>17</v>
      </c>
      <c r="B24" s="21">
        <v>22.55605205525157</v>
      </c>
      <c r="C24" s="21">
        <v>22.058470546731328</v>
      </c>
      <c r="D24" s="20">
        <v>21.54205449753103</v>
      </c>
      <c r="E24" s="20">
        <v>21.066841550369425</v>
      </c>
      <c r="F24" s="20">
        <v>10.776420852795944</v>
      </c>
      <c r="G24" s="20">
        <v>10.538695397505785</v>
      </c>
      <c r="H24" s="20">
        <v>16.450492292806619</v>
      </c>
      <c r="I24" s="20">
        <v>16.087598079275594</v>
      </c>
      <c r="J24" s="20">
        <v>32.016433524622983</v>
      </c>
      <c r="K24" s="20">
        <v>31.310158097895066</v>
      </c>
      <c r="L24" s="20">
        <v>57.344798051514751</v>
      </c>
      <c r="M24" s="20">
        <v>56.07978451765841</v>
      </c>
      <c r="N24" s="20">
        <v>16.504428333110905</v>
      </c>
      <c r="O24" s="20">
        <v>16.140344302486337</v>
      </c>
      <c r="P24" s="20">
        <v>16.008216762311491</v>
      </c>
      <c r="Q24" s="20">
        <v>15.655079048947533</v>
      </c>
      <c r="R24" s="20">
        <v>21.908819571600159</v>
      </c>
      <c r="S24" s="20">
        <v>21.425515868202449</v>
      </c>
    </row>
    <row r="25" spans="1:19" s="1" customFormat="1" ht="13.2" x14ac:dyDescent="0.25">
      <c r="A25" s="1" t="s">
        <v>18</v>
      </c>
      <c r="B25" s="21">
        <v>392.5739243022042</v>
      </c>
      <c r="C25" s="21">
        <v>382.86164670718216</v>
      </c>
      <c r="D25" s="21">
        <v>350.22879249278412</v>
      </c>
      <c r="E25" s="21">
        <v>340.96307753118975</v>
      </c>
      <c r="F25" s="21">
        <v>221.36688890621744</v>
      </c>
      <c r="G25" s="21">
        <v>216.21884684326901</v>
      </c>
      <c r="H25" s="21">
        <v>320.83043659706055</v>
      </c>
      <c r="I25" s="21">
        <v>313.97730587084942</v>
      </c>
      <c r="J25" s="21">
        <v>503.29083111509317</v>
      </c>
      <c r="K25" s="21">
        <v>496.17960532485483</v>
      </c>
      <c r="L25" s="21">
        <v>485.12588063145733</v>
      </c>
      <c r="M25" s="21">
        <v>477.01398971318707</v>
      </c>
      <c r="N25" s="21">
        <v>231.51410314377986</v>
      </c>
      <c r="O25" s="21">
        <v>226.22799151326009</v>
      </c>
      <c r="P25" s="21">
        <v>324.71923707280712</v>
      </c>
      <c r="Q25" s="21">
        <v>318.89719620363775</v>
      </c>
      <c r="R25" s="21">
        <v>265.13236764606182</v>
      </c>
      <c r="S25" s="21">
        <v>258.79103732102226</v>
      </c>
    </row>
    <row r="26" spans="1:19" s="1" customFormat="1" ht="13.2" x14ac:dyDescent="0.25">
      <c r="B26" s="21"/>
      <c r="C26" s="21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</row>
    <row r="27" spans="1:19" s="1" customFormat="1" thickBot="1" x14ac:dyDescent="0.3">
      <c r="A27" s="5" t="s">
        <v>29</v>
      </c>
      <c r="B27" s="23">
        <v>813.47068621967242</v>
      </c>
      <c r="C27" s="23">
        <v>793.17624111765394</v>
      </c>
      <c r="D27" s="23">
        <v>566.96989319978354</v>
      </c>
      <c r="E27" s="23">
        <v>554.82183570688062</v>
      </c>
      <c r="F27" s="23">
        <v>384.8364014721227</v>
      </c>
      <c r="G27" s="23">
        <v>375.5845033546903</v>
      </c>
      <c r="H27" s="23">
        <v>803.51269183772433</v>
      </c>
      <c r="I27" s="23">
        <v>793.88404401514754</v>
      </c>
      <c r="J27" s="23">
        <v>1121.7286571722861</v>
      </c>
      <c r="K27" s="23">
        <v>1101.0283700928496</v>
      </c>
      <c r="L27" s="23">
        <v>1051.8065979758212</v>
      </c>
      <c r="M27" s="23">
        <v>1037.1648764177933</v>
      </c>
      <c r="N27" s="23">
        <v>403.23598636845935</v>
      </c>
      <c r="O27" s="23">
        <v>395.04148415734539</v>
      </c>
      <c r="P27" s="23">
        <v>484.53554019943942</v>
      </c>
      <c r="Q27" s="23">
        <v>472.75497259669248</v>
      </c>
      <c r="R27" s="23">
        <v>446.40231928959469</v>
      </c>
      <c r="S27" s="23">
        <v>435.0686519792464</v>
      </c>
    </row>
    <row r="28" spans="1:19" s="1" customFormat="1" ht="8.4" customHeight="1" x14ac:dyDescent="0.25"/>
    <row r="29" spans="1:19" s="1" customFormat="1" ht="15.6" x14ac:dyDescent="0.25">
      <c r="A29" s="8" t="s">
        <v>36</v>
      </c>
    </row>
    <row r="30" spans="1:19" s="1" customFormat="1" ht="15.6" x14ac:dyDescent="0.25">
      <c r="A30" s="11" t="s">
        <v>32</v>
      </c>
      <c r="B30" s="12"/>
      <c r="C30" s="12"/>
      <c r="D30" s="9"/>
      <c r="E30" s="9"/>
      <c r="F30" s="9"/>
      <c r="G30" s="9"/>
    </row>
    <row r="31" spans="1:19" s="1" customFormat="1" ht="15.6" x14ac:dyDescent="0.25">
      <c r="A31" s="8" t="s">
        <v>33</v>
      </c>
      <c r="B31" s="9"/>
      <c r="C31" s="9"/>
      <c r="D31" s="9"/>
      <c r="E31" s="9"/>
      <c r="F31" s="9"/>
      <c r="G31" s="9"/>
    </row>
    <row r="32" spans="1:19" s="1" customFormat="1" ht="15.6" x14ac:dyDescent="0.25">
      <c r="A32" s="1" t="s">
        <v>34</v>
      </c>
      <c r="F32" s="13"/>
      <c r="G32" s="13"/>
      <c r="H32" s="13"/>
      <c r="I32" s="13"/>
    </row>
    <row r="33" spans="1:20" s="1" customFormat="1" ht="13.2" x14ac:dyDescent="0.25">
      <c r="A33" s="1" t="s">
        <v>22</v>
      </c>
    </row>
    <row r="34" spans="1:20" s="1" customFormat="1" ht="13.2" x14ac:dyDescent="0.25">
      <c r="A34" s="11" t="s">
        <v>24</v>
      </c>
      <c r="B34" s="14"/>
      <c r="C34" s="14"/>
    </row>
    <row r="35" spans="1:20" s="1" customFormat="1" ht="13.2" x14ac:dyDescent="0.25">
      <c r="A35" s="11"/>
      <c r="B35" s="14"/>
      <c r="C35" s="14"/>
    </row>
    <row r="36" spans="1:20" s="1" customFormat="1" ht="13.2" x14ac:dyDescent="0.25">
      <c r="A36" s="1" t="s">
        <v>26</v>
      </c>
      <c r="B36" s="18"/>
      <c r="C36" s="18"/>
    </row>
    <row r="37" spans="1:20" s="1" customFormat="1" x14ac:dyDescent="0.25">
      <c r="A37" s="22"/>
    </row>
    <row r="38" spans="1:20" x14ac:dyDescent="0.25">
      <c r="A38" s="15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5">
      <c r="A39" s="16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2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3" spans="1:2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20" ht="15.6" x14ac:dyDescent="0.3">
      <c r="A44" s="2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20" ht="15.6" x14ac:dyDescent="0.3">
      <c r="A45" s="2"/>
      <c r="B45" s="3"/>
      <c r="C45" s="3"/>
      <c r="D45" s="3"/>
      <c r="E45" s="3"/>
      <c r="F45" s="3"/>
      <c r="G45" s="3"/>
      <c r="H45" s="3"/>
      <c r="I45" s="3"/>
      <c r="J45" s="3"/>
      <c r="K45" s="3"/>
    </row>
  </sheetData>
  <mergeCells count="10">
    <mergeCell ref="B6:S6"/>
    <mergeCell ref="B3:C3"/>
    <mergeCell ref="D3:E3"/>
    <mergeCell ref="R3:S3"/>
    <mergeCell ref="P3:Q3"/>
    <mergeCell ref="N3:O3"/>
    <mergeCell ref="L3:M3"/>
    <mergeCell ref="J3:K3"/>
    <mergeCell ref="H3:I3"/>
    <mergeCell ref="F3:G3"/>
  </mergeCells>
  <printOptions horizontalCentered="1" verticalCentered="1"/>
  <pageMargins left="0.2" right="0.2" top="0.75" bottom="0.75" header="0.3" footer="0.3"/>
  <pageSetup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Forecasts</vt:lpstr>
      <vt:lpstr>Forecasts!Print_Area</vt:lpstr>
    </vt:vector>
  </TitlesOfParts>
  <Manager/>
  <Company>USDA-ERS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Cost-of-production forecasts for U.S. major field crops</dc:title>
  <dc:subject>Agricultural Economics</dc:subject>
  <dc:creator>Jeffrey Gillespie</dc:creator>
  <cp:keywords>field crops, operating costs, allocated overhead costs, total costs</cp:keywords>
  <cp:lastModifiedBy>Gillespie, Jeffrey - REE-ERS</cp:lastModifiedBy>
  <cp:lastPrinted>2020-06-16T22:40:46Z</cp:lastPrinted>
  <dcterms:created xsi:type="dcterms:W3CDTF">2011-11-07T17:58:19Z</dcterms:created>
  <dcterms:modified xsi:type="dcterms:W3CDTF">2023-06-27T17:32:20Z</dcterms:modified>
</cp:coreProperties>
</file>